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9416" windowHeight="1101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Sheet1!$A$1:$F$30</definedName>
  </definedNames>
  <calcPr calcId="145621"/>
</workbook>
</file>

<file path=xl/calcChain.xml><?xml version="1.0" encoding="utf-8"?>
<calcChain xmlns="http://schemas.openxmlformats.org/spreadsheetml/2006/main">
  <c r="F29" i="1" l="1"/>
  <c r="F28" i="1"/>
  <c r="E24" i="1"/>
  <c r="E14" i="1"/>
  <c r="D14" i="1"/>
  <c r="C14" i="1"/>
  <c r="F13" i="1"/>
  <c r="F12" i="1"/>
  <c r="F11" i="1"/>
  <c r="F10" i="1"/>
  <c r="F9" i="1"/>
  <c r="F14" i="1" s="1"/>
  <c r="F6" i="1"/>
  <c r="D24" i="1" l="1"/>
  <c r="D25" i="1" s="1"/>
  <c r="C24" i="1"/>
  <c r="C25" i="1" s="1"/>
  <c r="F21" i="1" l="1"/>
  <c r="F23" i="1"/>
  <c r="B24" i="1"/>
  <c r="F16" i="1"/>
  <c r="F22" i="1"/>
  <c r="F17" i="1"/>
  <c r="F20" i="1"/>
  <c r="F24" i="1" l="1"/>
  <c r="F25" i="1" s="1"/>
  <c r="B25" i="1"/>
</calcChain>
</file>

<file path=xl/sharedStrings.xml><?xml version="1.0" encoding="utf-8"?>
<sst xmlns="http://schemas.openxmlformats.org/spreadsheetml/2006/main" count="38" uniqueCount="38">
  <si>
    <t>Business/</t>
  </si>
  <si>
    <t>Partnership</t>
  </si>
  <si>
    <t xml:space="preserve">Loans &amp; </t>
  </si>
  <si>
    <t>Grants</t>
  </si>
  <si>
    <t>Admin &amp; Brd</t>
  </si>
  <si>
    <t>Interest</t>
  </si>
  <si>
    <t>Micro-Loans</t>
  </si>
  <si>
    <t>Const. Fund</t>
  </si>
  <si>
    <t>TOTAL</t>
  </si>
  <si>
    <t>Revenues</t>
  </si>
  <si>
    <t>Micro Loan Admin. Fees</t>
  </si>
  <si>
    <t>Construction</t>
  </si>
  <si>
    <t>Misc.</t>
  </si>
  <si>
    <t>Total Revenues</t>
  </si>
  <si>
    <t>Expenses</t>
  </si>
  <si>
    <t>Executive Director</t>
  </si>
  <si>
    <t>Office Supplies</t>
  </si>
  <si>
    <t>Leversen PC</t>
  </si>
  <si>
    <t>Claim Fees</t>
  </si>
  <si>
    <t>Construction Fun</t>
  </si>
  <si>
    <t>Total Expenses</t>
  </si>
  <si>
    <t>ENDING BALANCE</t>
  </si>
  <si>
    <t>Balance as of 01/01/2016</t>
  </si>
  <si>
    <t>in separate account</t>
  </si>
  <si>
    <t xml:space="preserve">Needs to be </t>
  </si>
  <si>
    <t>First State</t>
  </si>
  <si>
    <t>Bank</t>
  </si>
  <si>
    <t>In ABC but</t>
  </si>
  <si>
    <t>Mileage</t>
  </si>
  <si>
    <t>Meals @ $12 max</t>
  </si>
  <si>
    <t xml:space="preserve">Loans &amp; Grants </t>
  </si>
  <si>
    <t xml:space="preserve">American Bank </t>
  </si>
  <si>
    <t xml:space="preserve">Outstanding Principal on Loans </t>
  </si>
  <si>
    <t xml:space="preserve">Bad Debt on Loans </t>
  </si>
  <si>
    <t xml:space="preserve">Repayments Loans &amp; Grants </t>
  </si>
  <si>
    <t>Outstanding Principal</t>
  </si>
  <si>
    <t>SW REAP Budget 2016</t>
  </si>
  <si>
    <t xml:space="preserve">This is not the approved budget from 12/2015. It has been altered to reflect the end of year balances and proposed incomes, plus the outstanding principal and bad debt.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</si>
</sst>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 val="singleAccounting"/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2" xfId="0" applyBorder="1" applyAlignment="1">
      <alignment horizontal="right"/>
    </xf>
    <xf numFmtId="44" fontId="0" fillId="0" borderId="0" xfId="1" applyFont="1"/>
    <xf numFmtId="44" fontId="0" fillId="0" borderId="2" xfId="1" applyFont="1" applyBorder="1"/>
    <xf numFmtId="44" fontId="0" fillId="0" borderId="1" xfId="1" applyFont="1" applyBorder="1"/>
    <xf numFmtId="44" fontId="2" fillId="0" borderId="0" xfId="1" applyFont="1"/>
    <xf numFmtId="44" fontId="1" fillId="0" borderId="0" xfId="1" applyFont="1" applyBorder="1" applyAlignment="1"/>
    <xf numFmtId="0" fontId="2" fillId="0" borderId="4" xfId="0" applyFont="1" applyBorder="1" applyAlignment="1">
      <alignment horizontal="center"/>
    </xf>
    <xf numFmtId="44" fontId="0" fillId="0" borderId="4" xfId="1" applyFont="1" applyBorder="1"/>
    <xf numFmtId="0" fontId="2" fillId="0" borderId="0" xfId="0" applyFont="1" applyBorder="1" applyAlignment="1">
      <alignment horizontal="center"/>
    </xf>
    <xf numFmtId="44" fontId="0" fillId="0" borderId="0" xfId="1" applyFont="1" applyBorder="1"/>
    <xf numFmtId="44" fontId="2" fillId="0" borderId="0" xfId="1" applyFont="1" applyBorder="1"/>
    <xf numFmtId="0" fontId="6" fillId="0" borderId="0" xfId="0" applyFont="1" applyAlignment="1">
      <alignment horizontal="center"/>
    </xf>
    <xf numFmtId="44" fontId="6" fillId="0" borderId="0" xfId="1" applyFont="1" applyAlignment="1">
      <alignment horizontal="center"/>
    </xf>
    <xf numFmtId="44" fontId="7" fillId="0" borderId="0" xfId="1" applyFont="1" applyAlignment="1">
      <alignment horizontal="center"/>
    </xf>
    <xf numFmtId="44" fontId="8" fillId="0" borderId="0" xfId="1" applyFont="1" applyAlignment="1">
      <alignment horizontal="center"/>
    </xf>
    <xf numFmtId="44" fontId="6" fillId="0" borderId="0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9" fillId="0" borderId="0" xfId="1" applyFont="1"/>
    <xf numFmtId="44" fontId="6" fillId="0" borderId="2" xfId="1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0" fontId="9" fillId="0" borderId="3" xfId="0" applyFont="1" applyBorder="1" applyAlignment="1">
      <alignment horizontal="right"/>
    </xf>
    <xf numFmtId="44" fontId="9" fillId="0" borderId="3" xfId="1" applyFont="1" applyBorder="1"/>
    <xf numFmtId="44" fontId="9" fillId="0" borderId="2" xfId="1" applyFont="1" applyBorder="1"/>
    <xf numFmtId="44" fontId="9" fillId="0" borderId="3" xfId="1" applyFont="1" applyBorder="1" applyAlignment="1">
      <alignment horizontal="center" vertical="center"/>
    </xf>
    <xf numFmtId="44" fontId="9" fillId="0" borderId="3" xfId="1" applyFont="1" applyBorder="1" applyAlignment="1">
      <alignment horizontal="center"/>
    </xf>
    <xf numFmtId="0" fontId="9" fillId="0" borderId="0" xfId="0" applyFont="1" applyAlignment="1">
      <alignment horizontal="right"/>
    </xf>
    <xf numFmtId="44" fontId="6" fillId="0" borderId="5" xfId="1" applyFont="1" applyBorder="1"/>
    <xf numFmtId="44" fontId="10" fillId="0" borderId="6" xfId="1" applyFont="1" applyBorder="1"/>
    <xf numFmtId="44" fontId="11" fillId="0" borderId="7" xfId="1" applyFont="1" applyBorder="1" applyAlignment="1"/>
    <xf numFmtId="44" fontId="3" fillId="0" borderId="7" xfId="1" applyFont="1" applyBorder="1" applyAlignment="1"/>
    <xf numFmtId="44" fontId="5" fillId="0" borderId="6" xfId="1" applyFont="1" applyBorder="1"/>
    <xf numFmtId="44" fontId="5" fillId="0" borderId="6" xfId="1" applyFont="1" applyBorder="1" applyAlignment="1"/>
    <xf numFmtId="44" fontId="5" fillId="0" borderId="7" xfId="1" applyFont="1" applyBorder="1"/>
    <xf numFmtId="44" fontId="2" fillId="0" borderId="7" xfId="1" applyFont="1" applyBorder="1"/>
    <xf numFmtId="0" fontId="2" fillId="0" borderId="9" xfId="0" applyFont="1" applyBorder="1" applyAlignment="1">
      <alignment horizontal="center"/>
    </xf>
    <xf numFmtId="44" fontId="0" fillId="0" borderId="10" xfId="1" applyFont="1" applyBorder="1"/>
    <xf numFmtId="0" fontId="0" fillId="0" borderId="11" xfId="0" applyBorder="1"/>
    <xf numFmtId="0" fontId="0" fillId="0" borderId="12" xfId="0" applyBorder="1"/>
    <xf numFmtId="44" fontId="0" fillId="0" borderId="13" xfId="1" applyFont="1" applyBorder="1"/>
    <xf numFmtId="44" fontId="4" fillId="0" borderId="7" xfId="1" applyFont="1" applyBorder="1"/>
    <xf numFmtId="44" fontId="9" fillId="0" borderId="8" xfId="1" applyFont="1" applyBorder="1"/>
    <xf numFmtId="44" fontId="9" fillId="0" borderId="6" xfId="1" applyFont="1" applyBorder="1"/>
    <xf numFmtId="44" fontId="2" fillId="0" borderId="8" xfId="1" applyFont="1" applyBorder="1"/>
    <xf numFmtId="44" fontId="1" fillId="0" borderId="7" xfId="1" applyFont="1" applyBorder="1"/>
    <xf numFmtId="44" fontId="1" fillId="0" borderId="6" xfId="1" applyFont="1" applyBorder="1"/>
    <xf numFmtId="0" fontId="1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4" fontId="0" fillId="0" borderId="0" xfId="1" applyFont="1" applyAlignment="1">
      <alignment wrapText="1"/>
    </xf>
    <xf numFmtId="44" fontId="2" fillId="0" borderId="0" xfId="1" applyFont="1" applyAlignment="1">
      <alignment wrapText="1"/>
    </xf>
    <xf numFmtId="0" fontId="0" fillId="0" borderId="0" xfId="0" applyAlignment="1">
      <alignment wrapText="1"/>
    </xf>
    <xf numFmtId="0" fontId="0" fillId="0" borderId="10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10" workbookViewId="0">
      <selection activeCell="I23" sqref="I23"/>
    </sheetView>
  </sheetViews>
  <sheetFormatPr defaultRowHeight="14.4" x14ac:dyDescent="0.3"/>
  <cols>
    <col min="1" max="1" width="28" customWidth="1"/>
    <col min="2" max="2" width="14.33203125" style="6" customWidth="1"/>
    <col min="3" max="3" width="12.44140625" style="6" customWidth="1"/>
    <col min="4" max="4" width="14.6640625" style="6" customWidth="1"/>
    <col min="5" max="5" width="15" style="6" customWidth="1"/>
    <col min="6" max="6" width="14.109375" style="9" customWidth="1"/>
  </cols>
  <sheetData>
    <row r="1" spans="1:6" x14ac:dyDescent="0.3">
      <c r="A1" s="16"/>
      <c r="B1" s="17"/>
      <c r="D1" s="17"/>
      <c r="F1" s="17"/>
    </row>
    <row r="2" spans="1:6" ht="15" x14ac:dyDescent="0.35">
      <c r="A2" s="16" t="s">
        <v>36</v>
      </c>
      <c r="B2" s="17"/>
      <c r="C2" s="17" t="s">
        <v>0</v>
      </c>
      <c r="D2" s="17"/>
      <c r="E2" s="18" t="s">
        <v>27</v>
      </c>
      <c r="F2" s="17"/>
    </row>
    <row r="3" spans="1:6" x14ac:dyDescent="0.3">
      <c r="A3" s="16"/>
      <c r="B3" s="17"/>
      <c r="C3" s="17" t="s">
        <v>1</v>
      </c>
      <c r="D3" s="17" t="s">
        <v>25</v>
      </c>
      <c r="E3" s="19" t="s">
        <v>24</v>
      </c>
      <c r="F3" s="17"/>
    </row>
    <row r="4" spans="1:6" x14ac:dyDescent="0.3">
      <c r="A4" s="16"/>
      <c r="B4" s="20" t="s">
        <v>4</v>
      </c>
      <c r="C4" s="17" t="s">
        <v>2</v>
      </c>
      <c r="D4" s="17" t="s">
        <v>26</v>
      </c>
      <c r="E4" s="19" t="s">
        <v>23</v>
      </c>
      <c r="F4" s="17"/>
    </row>
    <row r="5" spans="1:6" ht="15" thickBot="1" x14ac:dyDescent="0.35">
      <c r="A5" s="21"/>
      <c r="B5" s="22" t="s">
        <v>31</v>
      </c>
      <c r="C5" s="23" t="s">
        <v>3</v>
      </c>
      <c r="D5" s="24" t="s">
        <v>6</v>
      </c>
      <c r="E5" s="24" t="s">
        <v>7</v>
      </c>
      <c r="F5" s="20" t="s">
        <v>8</v>
      </c>
    </row>
    <row r="6" spans="1:6" ht="15.6" thickTop="1" thickBot="1" x14ac:dyDescent="0.35">
      <c r="A6" s="25" t="s">
        <v>22</v>
      </c>
      <c r="B6" s="26">
        <v>14902.91</v>
      </c>
      <c r="C6" s="27"/>
      <c r="D6" s="28">
        <v>195495.78</v>
      </c>
      <c r="E6" s="29">
        <v>71400</v>
      </c>
      <c r="F6" s="31">
        <f>SUM(B6:E6)</f>
        <v>281798.69</v>
      </c>
    </row>
    <row r="7" spans="1:6" x14ac:dyDescent="0.3">
      <c r="A7" s="30"/>
      <c r="B7" s="22"/>
      <c r="C7" s="22"/>
      <c r="D7" s="22"/>
      <c r="E7" s="22"/>
      <c r="F7" s="32"/>
    </row>
    <row r="8" spans="1:6" ht="15" thickBot="1" x14ac:dyDescent="0.35">
      <c r="A8" s="50" t="s">
        <v>9</v>
      </c>
      <c r="B8" s="50"/>
      <c r="C8" s="50"/>
      <c r="D8" s="50"/>
      <c r="E8" s="50"/>
      <c r="F8" s="33"/>
    </row>
    <row r="9" spans="1:6" x14ac:dyDescent="0.3">
      <c r="A9" s="30" t="s">
        <v>5</v>
      </c>
      <c r="B9" s="22">
        <v>414.33</v>
      </c>
      <c r="C9" s="22"/>
      <c r="D9" s="22"/>
      <c r="E9" s="22"/>
      <c r="F9" s="45">
        <f t="shared" ref="F9:F13" si="0">SUM(B9:E9)</f>
        <v>414.33</v>
      </c>
    </row>
    <row r="10" spans="1:6" x14ac:dyDescent="0.3">
      <c r="A10" s="30" t="s">
        <v>34</v>
      </c>
      <c r="B10" s="22"/>
      <c r="C10" s="22">
        <v>10000</v>
      </c>
      <c r="D10" s="22">
        <v>30000</v>
      </c>
      <c r="E10" s="22"/>
      <c r="F10" s="46">
        <f t="shared" si="0"/>
        <v>40000</v>
      </c>
    </row>
    <row r="11" spans="1:6" x14ac:dyDescent="0.3">
      <c r="A11" s="30" t="s">
        <v>10</v>
      </c>
      <c r="B11" s="22">
        <v>750</v>
      </c>
      <c r="C11" s="22"/>
      <c r="D11" s="22"/>
      <c r="E11" s="22"/>
      <c r="F11" s="46">
        <f t="shared" si="0"/>
        <v>750</v>
      </c>
    </row>
    <row r="12" spans="1:6" x14ac:dyDescent="0.3">
      <c r="A12" s="30" t="s">
        <v>11</v>
      </c>
      <c r="B12" s="22"/>
      <c r="C12" s="22"/>
      <c r="D12" s="22"/>
      <c r="E12" s="22"/>
      <c r="F12" s="46">
        <f t="shared" si="0"/>
        <v>0</v>
      </c>
    </row>
    <row r="13" spans="1:6" ht="15" thickBot="1" x14ac:dyDescent="0.35">
      <c r="A13" s="5" t="s">
        <v>12</v>
      </c>
      <c r="B13" s="7"/>
      <c r="C13" s="7"/>
      <c r="D13" s="7"/>
      <c r="E13" s="7"/>
      <c r="F13" s="44">
        <f t="shared" si="0"/>
        <v>0</v>
      </c>
    </row>
    <row r="14" spans="1:6" x14ac:dyDescent="0.3">
      <c r="A14" s="1" t="s">
        <v>13</v>
      </c>
      <c r="B14" s="6">
        <v>6414.33</v>
      </c>
      <c r="C14" s="6">
        <f>SUM(C6+C10)</f>
        <v>10000</v>
      </c>
      <c r="D14" s="6">
        <f>SUM(D9:D13)</f>
        <v>30000</v>
      </c>
      <c r="E14" s="6">
        <f>SUM(E9:E13)</f>
        <v>0</v>
      </c>
      <c r="F14" s="47">
        <f>SUM(F9:F13)</f>
        <v>41164.33</v>
      </c>
    </row>
    <row r="15" spans="1:6" ht="24" customHeight="1" thickBot="1" x14ac:dyDescent="0.35">
      <c r="A15" s="51" t="s">
        <v>14</v>
      </c>
      <c r="B15" s="51"/>
      <c r="C15" s="51"/>
      <c r="D15" s="51"/>
      <c r="E15" s="51"/>
      <c r="F15" s="34"/>
    </row>
    <row r="16" spans="1:6" x14ac:dyDescent="0.3">
      <c r="A16" s="3" t="s">
        <v>15</v>
      </c>
      <c r="B16" s="6">
        <v>12000</v>
      </c>
      <c r="F16" s="35">
        <f t="shared" ref="F16:F24" si="1">SUM(B16:E16)</f>
        <v>12000</v>
      </c>
    </row>
    <row r="17" spans="1:6" x14ac:dyDescent="0.3">
      <c r="A17" s="3" t="s">
        <v>16</v>
      </c>
      <c r="B17" s="6">
        <v>156</v>
      </c>
      <c r="F17" s="35">
        <f t="shared" si="1"/>
        <v>156</v>
      </c>
    </row>
    <row r="18" spans="1:6" x14ac:dyDescent="0.3">
      <c r="A18" s="3" t="s">
        <v>29</v>
      </c>
      <c r="B18" s="6">
        <v>72</v>
      </c>
      <c r="F18" s="35">
        <v>72</v>
      </c>
    </row>
    <row r="19" spans="1:6" x14ac:dyDescent="0.3">
      <c r="A19" s="3" t="s">
        <v>28</v>
      </c>
      <c r="B19" s="6">
        <v>600</v>
      </c>
      <c r="F19" s="35">
        <v>600</v>
      </c>
    </row>
    <row r="20" spans="1:6" x14ac:dyDescent="0.3">
      <c r="A20" s="3" t="s">
        <v>17</v>
      </c>
      <c r="B20" s="6">
        <v>2280</v>
      </c>
      <c r="F20" s="35">
        <f t="shared" si="1"/>
        <v>2280</v>
      </c>
    </row>
    <row r="21" spans="1:6" x14ac:dyDescent="0.3">
      <c r="A21" s="4" t="s">
        <v>30</v>
      </c>
      <c r="B21" s="10">
        <v>0</v>
      </c>
      <c r="C21" s="10">
        <v>1000</v>
      </c>
      <c r="D21" s="10">
        <v>50000</v>
      </c>
      <c r="E21" s="10"/>
      <c r="F21" s="36">
        <f t="shared" si="1"/>
        <v>51000</v>
      </c>
    </row>
    <row r="22" spans="1:6" x14ac:dyDescent="0.3">
      <c r="A22" s="3" t="s">
        <v>18</v>
      </c>
      <c r="B22" s="6">
        <v>65</v>
      </c>
      <c r="F22" s="35">
        <f t="shared" si="1"/>
        <v>65</v>
      </c>
    </row>
    <row r="23" spans="1:6" ht="15" thickBot="1" x14ac:dyDescent="0.35">
      <c r="A23" s="5" t="s">
        <v>19</v>
      </c>
      <c r="B23" s="7">
        <v>0</v>
      </c>
      <c r="C23" s="7"/>
      <c r="D23" s="7"/>
      <c r="E23" s="7"/>
      <c r="F23" s="37">
        <f t="shared" si="1"/>
        <v>0</v>
      </c>
    </row>
    <row r="24" spans="1:6" ht="15" thickBot="1" x14ac:dyDescent="0.35">
      <c r="A24" s="2" t="s">
        <v>20</v>
      </c>
      <c r="B24" s="8">
        <f>SUM(B16:B23)</f>
        <v>15173</v>
      </c>
      <c r="C24" s="8">
        <f>SUM(C16:C23)</f>
        <v>1000</v>
      </c>
      <c r="D24" s="8">
        <f>SUM(D21)</f>
        <v>50000</v>
      </c>
      <c r="E24" s="8">
        <f>SUM(E16:E23)</f>
        <v>0</v>
      </c>
      <c r="F24" s="48">
        <f t="shared" si="1"/>
        <v>66173</v>
      </c>
    </row>
    <row r="25" spans="1:6" ht="15.6" thickTop="1" thickBot="1" x14ac:dyDescent="0.35">
      <c r="A25" s="11" t="s">
        <v>21</v>
      </c>
      <c r="B25" s="12">
        <f>SUM(B6+B14-B24)</f>
        <v>6144.239999999998</v>
      </c>
      <c r="C25" s="12">
        <f>SUM(C6+C14-C24)</f>
        <v>9000</v>
      </c>
      <c r="D25" s="12">
        <f>SUM(D6+D14-D24)</f>
        <v>175495.78</v>
      </c>
      <c r="E25" s="12">
        <v>71400</v>
      </c>
      <c r="F25" s="38">
        <f>SUM(F6+F14-F24)</f>
        <v>256790.02000000002</v>
      </c>
    </row>
    <row r="26" spans="1:6" ht="15" thickBot="1" x14ac:dyDescent="0.35">
      <c r="A26" s="13"/>
      <c r="B26" s="14"/>
      <c r="C26" s="14"/>
      <c r="D26" s="14"/>
      <c r="E26" s="14"/>
      <c r="F26" s="15"/>
    </row>
    <row r="27" spans="1:6" x14ac:dyDescent="0.3">
      <c r="A27" s="39" t="s">
        <v>35</v>
      </c>
      <c r="B27" s="40"/>
      <c r="C27" s="40"/>
      <c r="D27" s="40"/>
      <c r="E27" s="40"/>
      <c r="F27" s="47"/>
    </row>
    <row r="28" spans="1:6" x14ac:dyDescent="0.3">
      <c r="A28" s="41" t="s">
        <v>32</v>
      </c>
      <c r="B28" s="14"/>
      <c r="C28" s="14">
        <v>86000</v>
      </c>
      <c r="D28" s="14">
        <v>67000</v>
      </c>
      <c r="E28" s="14"/>
      <c r="F28" s="49">
        <f>SUM(C28:E28)</f>
        <v>153000</v>
      </c>
    </row>
    <row r="29" spans="1:6" ht="15" thickBot="1" x14ac:dyDescent="0.35">
      <c r="A29" s="42" t="s">
        <v>33</v>
      </c>
      <c r="B29" s="43"/>
      <c r="C29" s="43"/>
      <c r="D29" s="43">
        <v>25000</v>
      </c>
      <c r="E29" s="43"/>
      <c r="F29" s="48">
        <f>SUM(D29:E29)</f>
        <v>25000</v>
      </c>
    </row>
    <row r="30" spans="1:6" ht="44.4" customHeight="1" x14ac:dyDescent="0.3">
      <c r="A30" s="55" t="s">
        <v>37</v>
      </c>
      <c r="B30" s="55"/>
      <c r="C30" s="55"/>
      <c r="D30" s="55"/>
      <c r="E30" s="55"/>
      <c r="F30" s="53"/>
    </row>
    <row r="31" spans="1:6" x14ac:dyDescent="0.3">
      <c r="A31" s="54"/>
      <c r="B31" s="52"/>
      <c r="C31" s="52"/>
      <c r="D31" s="52"/>
      <c r="E31" s="52"/>
      <c r="F31" s="53"/>
    </row>
  </sheetData>
  <mergeCells count="3">
    <mergeCell ref="A8:E8"/>
    <mergeCell ref="A15:E15"/>
    <mergeCell ref="A30:E3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Learning Center</dc:creator>
  <cp:lastModifiedBy>Shirley</cp:lastModifiedBy>
  <cp:lastPrinted>2016-01-25T23:19:42Z</cp:lastPrinted>
  <dcterms:created xsi:type="dcterms:W3CDTF">2015-10-15T15:05:41Z</dcterms:created>
  <dcterms:modified xsi:type="dcterms:W3CDTF">2016-01-25T23:19:51Z</dcterms:modified>
</cp:coreProperties>
</file>